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7995" activeTab="0"/>
  </bookViews>
  <sheets>
    <sheet name="Mole Poblano 1" sheetId="1" r:id="rId1"/>
    <sheet name="Mole Poblano 2" sheetId="2" r:id="rId2"/>
  </sheets>
  <definedNames/>
  <calcPr fullCalcOnLoad="1"/>
</workbook>
</file>

<file path=xl/sharedStrings.xml><?xml version="1.0" encoding="utf-8"?>
<sst xmlns="http://schemas.openxmlformats.org/spreadsheetml/2006/main" count="196" uniqueCount="104">
  <si>
    <t xml:space="preserve">Receta:  </t>
  </si>
  <si>
    <t xml:space="preserve"> </t>
  </si>
  <si>
    <t>IMAGEN DE LA RECETA</t>
  </si>
  <si>
    <t>Descripción:</t>
  </si>
  <si>
    <t>COSTOS DE MATERIA PRIMA</t>
  </si>
  <si>
    <t>UNITARIO</t>
  </si>
  <si>
    <t>TOTAL</t>
  </si>
  <si>
    <t>INGREDIENTES</t>
  </si>
  <si>
    <t>TÉCNICAS BÁSICAS</t>
  </si>
  <si>
    <t>Método de Cocción:</t>
  </si>
  <si>
    <t xml:space="preserve"> Q</t>
  </si>
  <si>
    <t>Técnica:</t>
  </si>
  <si>
    <t>Transferencia de calor:</t>
  </si>
  <si>
    <t>Equipos:</t>
  </si>
  <si>
    <t>Utensilios:</t>
  </si>
  <si>
    <t xml:space="preserve">FICHA n°          </t>
  </si>
  <si>
    <t>CANTIDAD</t>
  </si>
  <si>
    <t>Paso:</t>
  </si>
  <si>
    <t>CLASIFICACIÓN:</t>
  </si>
  <si>
    <t>Subtotal</t>
  </si>
  <si>
    <t>ARTES CULINARIAS</t>
  </si>
  <si>
    <t>Costo Total</t>
  </si>
  <si>
    <t>Costo x Porción</t>
  </si>
  <si>
    <t>Precio de Venta</t>
  </si>
  <si>
    <t>% de Costo</t>
  </si>
  <si>
    <t>UNIDAD</t>
  </si>
  <si>
    <t>RENDIMIENTO / PORCIONES</t>
  </si>
  <si>
    <t>PROCEDIMIENTO / PREPARACIÓN:</t>
  </si>
  <si>
    <t>AUTOR</t>
  </si>
  <si>
    <t>U</t>
  </si>
  <si>
    <t>Chef Eloy Jaramillo</t>
  </si>
  <si>
    <t>Kg</t>
  </si>
  <si>
    <t>L</t>
  </si>
  <si>
    <t>Ajo</t>
  </si>
  <si>
    <t>MONTAJE</t>
  </si>
  <si>
    <t>250 g c/u</t>
  </si>
  <si>
    <t>MOLE POBLANO</t>
  </si>
  <si>
    <t>Mole Poblano</t>
  </si>
  <si>
    <t>Manteca de Cerdo</t>
  </si>
  <si>
    <t>Romero fresco</t>
  </si>
  <si>
    <t>Tomillo fresco</t>
  </si>
  <si>
    <t>Pasitas</t>
  </si>
  <si>
    <t>Ajonjolí</t>
  </si>
  <si>
    <t>Maní pelado (Cacahuate)</t>
  </si>
  <si>
    <t>Almendras con cáscara</t>
  </si>
  <si>
    <t>Pepitas de Calabaza</t>
  </si>
  <si>
    <t>Tortilla de Maíz Mexicana</t>
  </si>
  <si>
    <t>Pan Francés (Flauta)</t>
  </si>
  <si>
    <t>Tomate Verde</t>
  </si>
  <si>
    <t>Tomate Perita</t>
  </si>
  <si>
    <t>Pimienta Gorda</t>
  </si>
  <si>
    <t>Clavos de Olor</t>
  </si>
  <si>
    <t>Canela en raja</t>
  </si>
  <si>
    <t>Caldo de Ave</t>
  </si>
  <si>
    <t>Chocolate Oscuro</t>
  </si>
  <si>
    <t>Sal</t>
  </si>
  <si>
    <t>1 Litro</t>
  </si>
  <si>
    <t>Chile Mulato (seco)</t>
  </si>
  <si>
    <t>Chile Ancho (seco)</t>
  </si>
  <si>
    <t>Chile Pasilla (seco)</t>
  </si>
  <si>
    <t>Chile Chipotle (seco)</t>
  </si>
  <si>
    <t>Semillas de Cilantro (Coriander Seeds)</t>
  </si>
  <si>
    <t>Q</t>
  </si>
  <si>
    <t>q</t>
  </si>
  <si>
    <t>REALIZAR LAS PREPARACIONES PRELIMINARES</t>
  </si>
  <si>
    <t>Tostar (sin quemar) la tortilla y el pan en el horno si son frescos</t>
  </si>
  <si>
    <t>REALIZAR EL MOLE</t>
  </si>
  <si>
    <t>Calentar 30g de manteca de cerdo y freír los chiles (sin quemar). Reservar</t>
  </si>
  <si>
    <t>Limpiar y despepitar los chiles secos. Reservar 12 gramos de semillas</t>
  </si>
  <si>
    <t>Trocear los chiles e incorporarlos a la mezcla anterior</t>
  </si>
  <si>
    <t xml:space="preserve">Calentar a fuego bajo 30g de manteca de cerdo e infusionar en ella el tomillo </t>
  </si>
  <si>
    <t xml:space="preserve">y el romero, retirar las hierbas y agregar las pasitas, semillas de chile, </t>
  </si>
  <si>
    <t>ajonjolí, maní, almendras, pepitasde calabaza, la tortilla y el pan</t>
  </si>
  <si>
    <t>Asar los tomates, semillas y especies. Pelar y limpiar los tomates</t>
  </si>
  <si>
    <t>Agregar los tomates, las semillas y especias. Mueva constantemente</t>
  </si>
  <si>
    <t>Añadir la mitad del caldo y desglazar</t>
  </si>
  <si>
    <t>Moler o licuar poco a poco la mezcla. Agregar más caldo si es necesario</t>
  </si>
  <si>
    <t>Colocar en una cazuela u olla la salsa obtenida e incorporar el chocolate</t>
  </si>
  <si>
    <t>troceado o rayado, cocinar a fuego bajo.Añadir el resto del caldo y cocinar</t>
  </si>
  <si>
    <t>por 20 minutos aproximadamente. De ser necesario, añadir más caldo o agua</t>
  </si>
  <si>
    <t>y mantener al fuego por 15 minutos más</t>
  </si>
  <si>
    <t>Salsa espesa de sabor dulce y picante,</t>
  </si>
  <si>
    <t>elaborada a partir de chiles secos, guiso,</t>
  </si>
  <si>
    <t>hierbas, semillas, frutos secos, pan,</t>
  </si>
  <si>
    <t>tortilla, chocolate y especias</t>
  </si>
  <si>
    <t>Muslo-Encuentro (4 unid)</t>
  </si>
  <si>
    <t xml:space="preserve">Sal </t>
  </si>
  <si>
    <t>Pimienta</t>
  </si>
  <si>
    <t>Manteca de Cerdo o Aceite</t>
  </si>
  <si>
    <t>Montaje</t>
  </si>
  <si>
    <t>Arroz a la Mexicana</t>
  </si>
  <si>
    <t>Guacamole</t>
  </si>
  <si>
    <t>Totopos</t>
  </si>
  <si>
    <t>PREPARAR EL POLLO</t>
  </si>
  <si>
    <t>Condimentar el pollo con ajo picado, sal y pimienta</t>
  </si>
  <si>
    <t>Dorarlo en manteca o aceite</t>
  </si>
  <si>
    <t>Terminar su cocción en el horno o sudando en una olla con tapa</t>
  </si>
  <si>
    <t xml:space="preserve">A un costado del plato servir el arroz y el guacamole, con los totopos sobre </t>
  </si>
  <si>
    <t xml:space="preserve">éste último </t>
  </si>
  <si>
    <t>Crema de Leche</t>
  </si>
  <si>
    <t>Al centro del plato colocar el pollo y naparlo con el mole</t>
  </si>
  <si>
    <t>Salsear con el mole el resto del plato y decorarlo posteriormente con trazos</t>
  </si>
  <si>
    <t>de crema de leche. Finalmente esparcir ajonjolí sobre el mole</t>
  </si>
  <si>
    <t>SALSA MOLIDA (MOLE)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</si>
</sst>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00"/>
    <numFmt numFmtId="166" formatCode="0.0"/>
    <numFmt numFmtId="167" formatCode="0.00000"/>
    <numFmt numFmtId="168" formatCode="0.0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  <numFmt numFmtId="174" formatCode="0.0000000"/>
    <numFmt numFmtId="175" formatCode="[$-409]dddd\,\ mmmm\ dd\,\ yyyy"/>
    <numFmt numFmtId="176" formatCode="[$-409]h:mm:ss\ AM/PM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E7A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/>
      <bottom style="thin">
        <color indexed="23"/>
      </bottom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3"/>
      </left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>
        <color indexed="2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5" fillId="0" borderId="1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65" fontId="5" fillId="34" borderId="10" xfId="0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vertical="center"/>
    </xf>
    <xf numFmtId="164" fontId="0" fillId="34" borderId="10" xfId="0" applyNumberFormat="1" applyFont="1" applyFill="1" applyBorder="1" applyAlignment="1">
      <alignment vertical="center"/>
    </xf>
    <xf numFmtId="164" fontId="1" fillId="34" borderId="10" xfId="5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/>
    </xf>
    <xf numFmtId="1" fontId="3" fillId="35" borderId="16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9" fillId="33" borderId="16" xfId="45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7" fillId="36" borderId="17" xfId="0" applyFont="1" applyFill="1" applyBorder="1" applyAlignment="1">
      <alignment horizontal="left" vertical="center" wrapText="1"/>
    </xf>
    <xf numFmtId="0" fontId="7" fillId="36" borderId="16" xfId="0" applyFont="1" applyFill="1" applyBorder="1" applyAlignment="1">
      <alignment horizontal="left" vertical="center"/>
    </xf>
    <xf numFmtId="0" fontId="8" fillId="36" borderId="18" xfId="0" applyFont="1" applyFill="1" applyBorder="1" applyAlignment="1">
      <alignment horizontal="left"/>
    </xf>
    <xf numFmtId="9" fontId="5" fillId="34" borderId="19" xfId="54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44" fontId="3" fillId="34" borderId="10" xfId="49" applyFont="1" applyFill="1" applyBorder="1" applyAlignment="1">
      <alignment vertical="center"/>
    </xf>
    <xf numFmtId="0" fontId="15" fillId="33" borderId="19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1" fontId="5" fillId="34" borderId="1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Fill="1" applyAlignment="1">
      <alignment horizontal="center"/>
    </xf>
    <xf numFmtId="0" fontId="54" fillId="0" borderId="16" xfId="0" applyFont="1" applyBorder="1" applyAlignment="1">
      <alignment vertical="center"/>
    </xf>
    <xf numFmtId="1" fontId="0" fillId="0" borderId="0" xfId="0" applyNumberFormat="1" applyFill="1" applyAlignment="1">
      <alignment horizontal="center"/>
    </xf>
    <xf numFmtId="0" fontId="0" fillId="0" borderId="16" xfId="0" applyFont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12" fontId="5" fillId="34" borderId="1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55" fillId="35" borderId="21" xfId="0" applyFont="1" applyFill="1" applyBorder="1" applyAlignment="1">
      <alignment horizontal="center"/>
    </xf>
    <xf numFmtId="0" fontId="55" fillId="35" borderId="22" xfId="0" applyFont="1" applyFill="1" applyBorder="1" applyAlignment="1">
      <alignment horizont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11" fillId="36" borderId="11" xfId="0" applyFont="1" applyFill="1" applyBorder="1" applyAlignment="1" applyProtection="1">
      <alignment horizontal="center" vertical="center" readingOrder="1"/>
      <protection locked="0"/>
    </xf>
    <xf numFmtId="0" fontId="11" fillId="33" borderId="10" xfId="0" applyFont="1" applyFill="1" applyBorder="1" applyAlignment="1">
      <alignment horizontal="center" vertical="center"/>
    </xf>
    <xf numFmtId="0" fontId="11" fillId="36" borderId="32" xfId="0" applyFont="1" applyFill="1" applyBorder="1" applyAlignment="1" applyProtection="1">
      <alignment horizontal="center" vertical="center"/>
      <protection locked="0"/>
    </xf>
    <xf numFmtId="0" fontId="56" fillId="36" borderId="33" xfId="0" applyFont="1" applyFill="1" applyBorder="1" applyAlignment="1">
      <alignment horizontal="center" vertical="center"/>
    </xf>
    <xf numFmtId="0" fontId="56" fillId="36" borderId="34" xfId="0" applyFont="1" applyFill="1" applyBorder="1" applyAlignment="1">
      <alignment horizontal="center" vertical="center"/>
    </xf>
    <xf numFmtId="0" fontId="0" fillId="36" borderId="35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36" xfId="0" applyFill="1" applyBorder="1" applyAlignment="1">
      <alignment vertical="center"/>
    </xf>
    <xf numFmtId="0" fontId="0" fillId="36" borderId="37" xfId="0" applyFill="1" applyBorder="1" applyAlignment="1">
      <alignment vertical="center"/>
    </xf>
    <xf numFmtId="0" fontId="0" fillId="36" borderId="38" xfId="0" applyFill="1" applyBorder="1" applyAlignment="1">
      <alignment vertical="center"/>
    </xf>
    <xf numFmtId="0" fontId="0" fillId="36" borderId="39" xfId="0" applyFill="1" applyBorder="1" applyAlignment="1">
      <alignment vertical="center"/>
    </xf>
    <xf numFmtId="0" fontId="12" fillId="33" borderId="40" xfId="0" applyFont="1" applyFill="1" applyBorder="1" applyAlignment="1">
      <alignment horizontal="left" wrapText="1"/>
    </xf>
    <xf numFmtId="0" fontId="0" fillId="33" borderId="31" xfId="0" applyFill="1" applyBorder="1" applyAlignment="1">
      <alignment horizontal="left"/>
    </xf>
    <xf numFmtId="0" fontId="0" fillId="33" borderId="41" xfId="0" applyFill="1" applyBorder="1" applyAlignment="1">
      <alignment horizontal="left"/>
    </xf>
    <xf numFmtId="0" fontId="10" fillId="3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1" fillId="36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4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1" fillId="35" borderId="10" xfId="0" applyFont="1" applyFill="1" applyBorder="1" applyAlignment="1">
      <alignment horizontal="left"/>
    </xf>
    <xf numFmtId="0" fontId="10" fillId="35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10" fillId="33" borderId="46" xfId="0" applyFont="1" applyFill="1" applyBorder="1" applyAlignment="1">
      <alignment horizontal="center"/>
    </xf>
    <xf numFmtId="0" fontId="10" fillId="33" borderId="47" xfId="0" applyFont="1" applyFill="1" applyBorder="1" applyAlignment="1">
      <alignment horizontal="center"/>
    </xf>
    <xf numFmtId="0" fontId="10" fillId="33" borderId="48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left" vertical="center"/>
    </xf>
    <xf numFmtId="0" fontId="11" fillId="36" borderId="10" xfId="0" applyFont="1" applyFill="1" applyBorder="1" applyAlignment="1">
      <alignment horizontal="left" vertical="center"/>
    </xf>
    <xf numFmtId="0" fontId="58" fillId="0" borderId="30" xfId="0" applyFont="1" applyBorder="1" applyAlignment="1">
      <alignment horizontal="left" vertical="center"/>
    </xf>
    <xf numFmtId="0" fontId="58" fillId="0" borderId="31" xfId="0" applyFont="1" applyBorder="1" applyAlignment="1">
      <alignment horizontal="left" vertical="center"/>
    </xf>
    <xf numFmtId="0" fontId="58" fillId="0" borderId="11" xfId="0" applyFont="1" applyBorder="1" applyAlignment="1">
      <alignment horizontal="left" vertical="center"/>
    </xf>
    <xf numFmtId="0" fontId="11" fillId="36" borderId="10" xfId="0" applyFont="1" applyFill="1" applyBorder="1" applyAlignment="1">
      <alignment horizontal="left"/>
    </xf>
    <xf numFmtId="0" fontId="59" fillId="36" borderId="10" xfId="0" applyFont="1" applyFill="1" applyBorder="1" applyAlignment="1">
      <alignment horizontal="left"/>
    </xf>
    <xf numFmtId="0" fontId="14" fillId="0" borderId="49" xfId="0" applyFont="1" applyBorder="1" applyAlignment="1">
      <alignment horizontal="left"/>
    </xf>
    <xf numFmtId="0" fontId="60" fillId="0" borderId="50" xfId="0" applyFont="1" applyBorder="1" applyAlignment="1">
      <alignment horizontal="left"/>
    </xf>
    <xf numFmtId="0" fontId="60" fillId="0" borderId="51" xfId="0" applyFont="1" applyBorder="1" applyAlignment="1">
      <alignment horizontal="left"/>
    </xf>
    <xf numFmtId="0" fontId="2" fillId="0" borderId="49" xfId="45" applyFont="1" applyBorder="1" applyAlignment="1" applyProtection="1">
      <alignment horizontal="left" vertical="center"/>
      <protection/>
    </xf>
    <xf numFmtId="0" fontId="2" fillId="0" borderId="50" xfId="45" applyFont="1" applyBorder="1" applyAlignment="1" applyProtection="1">
      <alignment horizontal="left" vertical="center"/>
      <protection/>
    </xf>
    <xf numFmtId="0" fontId="2" fillId="0" borderId="52" xfId="45" applyFont="1" applyBorder="1" applyAlignment="1" applyProtection="1">
      <alignment horizontal="left" vertical="center"/>
      <protection/>
    </xf>
    <xf numFmtId="0" fontId="7" fillId="0" borderId="30" xfId="0" applyFont="1" applyBorder="1" applyAlignment="1">
      <alignment horizontal="left" vertical="center"/>
    </xf>
    <xf numFmtId="0" fontId="58" fillId="0" borderId="37" xfId="0" applyFont="1" applyBorder="1" applyAlignment="1">
      <alignment horizontal="left" vertical="center" wrapText="1"/>
    </xf>
    <xf numFmtId="0" fontId="58" fillId="0" borderId="38" xfId="0" applyFont="1" applyBorder="1" applyAlignment="1">
      <alignment horizontal="left" vertical="center" wrapText="1"/>
    </xf>
    <xf numFmtId="0" fontId="58" fillId="0" borderId="39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19050</xdr:rowOff>
    </xdr:from>
    <xdr:to>
      <xdr:col>1</xdr:col>
      <xdr:colOff>1247775</xdr:colOff>
      <xdr:row>4</xdr:row>
      <xdr:rowOff>66675</xdr:rowOff>
    </xdr:to>
    <xdr:pic>
      <xdr:nvPicPr>
        <xdr:cNvPr id="1" name="3 Imagen" descr="U de Panam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05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0</xdr:row>
      <xdr:rowOff>28575</xdr:rowOff>
    </xdr:from>
    <xdr:to>
      <xdr:col>14</xdr:col>
      <xdr:colOff>1057275</xdr:colOff>
      <xdr:row>17</xdr:row>
      <xdr:rowOff>0</xdr:rowOff>
    </xdr:to>
    <xdr:pic>
      <xdr:nvPicPr>
        <xdr:cNvPr id="2" name="3 Imagen" descr="Mole Poblano 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28575"/>
          <a:ext cx="452437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19050</xdr:rowOff>
    </xdr:from>
    <xdr:to>
      <xdr:col>1</xdr:col>
      <xdr:colOff>1247775</xdr:colOff>
      <xdr:row>4</xdr:row>
      <xdr:rowOff>66675</xdr:rowOff>
    </xdr:to>
    <xdr:pic>
      <xdr:nvPicPr>
        <xdr:cNvPr id="1" name="3 Imagen" descr="U de Panam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05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0</xdr:row>
      <xdr:rowOff>28575</xdr:rowOff>
    </xdr:from>
    <xdr:to>
      <xdr:col>14</xdr:col>
      <xdr:colOff>1057275</xdr:colOff>
      <xdr:row>17</xdr:row>
      <xdr:rowOff>0</xdr:rowOff>
    </xdr:to>
    <xdr:pic>
      <xdr:nvPicPr>
        <xdr:cNvPr id="2" name="2 Imagen" descr="Mole Poblano 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28575"/>
          <a:ext cx="452437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zoomScalePageLayoutView="0" workbookViewId="0" topLeftCell="A1">
      <selection activeCell="B7" sqref="B7:B8"/>
    </sheetView>
  </sheetViews>
  <sheetFormatPr defaultColWidth="11.421875" defaultRowHeight="15"/>
  <cols>
    <col min="1" max="1" width="16.421875" style="0" customWidth="1"/>
    <col min="2" max="2" width="25.7109375" style="0" customWidth="1"/>
    <col min="3" max="3" width="7.57421875" style="0" customWidth="1"/>
    <col min="4" max="4" width="7.8515625" style="0" customWidth="1"/>
    <col min="5" max="5" width="0.2890625" style="0" customWidth="1"/>
    <col min="6" max="6" width="8.00390625" style="0" hidden="1" customWidth="1"/>
    <col min="7" max="7" width="11.421875" style="0" hidden="1" customWidth="1"/>
    <col min="10" max="10" width="6.57421875" style="0" customWidth="1"/>
    <col min="15" max="15" width="16.00390625" style="0" customWidth="1"/>
  </cols>
  <sheetData>
    <row r="1" spans="2:15" ht="24.75" customHeight="1">
      <c r="B1" s="40" t="s">
        <v>20</v>
      </c>
      <c r="C1" s="13" t="s">
        <v>0</v>
      </c>
      <c r="D1" s="42" t="s">
        <v>36</v>
      </c>
      <c r="E1" s="43"/>
      <c r="F1" s="43"/>
      <c r="G1" s="43"/>
      <c r="H1" s="43"/>
      <c r="I1" s="44"/>
      <c r="J1" s="45" t="s">
        <v>2</v>
      </c>
      <c r="K1" s="45"/>
      <c r="L1" s="45"/>
      <c r="M1" s="45"/>
      <c r="N1" s="45"/>
      <c r="O1" s="46"/>
    </row>
    <row r="2" spans="2:15" ht="15">
      <c r="B2" s="41"/>
      <c r="C2" s="65" t="s">
        <v>3</v>
      </c>
      <c r="D2" s="66"/>
      <c r="E2" s="66"/>
      <c r="F2" s="66"/>
      <c r="G2" s="66"/>
      <c r="H2" s="66"/>
      <c r="I2" s="67"/>
      <c r="J2" s="47"/>
      <c r="K2" s="48"/>
      <c r="L2" s="48"/>
      <c r="M2" s="48"/>
      <c r="N2" s="48"/>
      <c r="O2" s="49"/>
    </row>
    <row r="3" spans="2:15" ht="15">
      <c r="B3" s="41"/>
      <c r="C3" s="50" t="s">
        <v>81</v>
      </c>
      <c r="D3" s="51"/>
      <c r="E3" s="51"/>
      <c r="F3" s="51"/>
      <c r="G3" s="51"/>
      <c r="H3" s="51"/>
      <c r="I3" s="52"/>
      <c r="J3" s="48"/>
      <c r="K3" s="48"/>
      <c r="L3" s="48"/>
      <c r="M3" s="48"/>
      <c r="N3" s="48"/>
      <c r="O3" s="49"/>
    </row>
    <row r="4" spans="2:15" ht="15">
      <c r="B4" s="41"/>
      <c r="C4" s="50" t="s">
        <v>82</v>
      </c>
      <c r="D4" s="51"/>
      <c r="E4" s="51"/>
      <c r="F4" s="51"/>
      <c r="G4" s="51"/>
      <c r="H4" s="51"/>
      <c r="I4" s="52"/>
      <c r="J4" s="48"/>
      <c r="K4" s="48"/>
      <c r="L4" s="48"/>
      <c r="M4" s="48"/>
      <c r="N4" s="48"/>
      <c r="O4" s="49"/>
    </row>
    <row r="5" spans="2:15" ht="15">
      <c r="B5" s="41"/>
      <c r="C5" s="53" t="s">
        <v>83</v>
      </c>
      <c r="D5" s="53"/>
      <c r="E5" s="53"/>
      <c r="F5" s="53"/>
      <c r="G5" s="53"/>
      <c r="H5" s="53"/>
      <c r="I5" s="53"/>
      <c r="J5" s="48"/>
      <c r="K5" s="48"/>
      <c r="L5" s="48"/>
      <c r="M5" s="48"/>
      <c r="N5" s="48"/>
      <c r="O5" s="49"/>
    </row>
    <row r="6" spans="2:15" ht="15">
      <c r="B6" s="7" t="s">
        <v>18</v>
      </c>
      <c r="C6" s="53" t="s">
        <v>84</v>
      </c>
      <c r="D6" s="53"/>
      <c r="E6" s="53"/>
      <c r="F6" s="53"/>
      <c r="G6" s="53"/>
      <c r="H6" s="53"/>
      <c r="I6" s="53"/>
      <c r="J6" s="48"/>
      <c r="K6" s="48"/>
      <c r="L6" s="48"/>
      <c r="M6" s="48"/>
      <c r="N6" s="48"/>
      <c r="O6" s="49"/>
    </row>
    <row r="7" spans="2:15" ht="15">
      <c r="B7" s="77" t="s">
        <v>103</v>
      </c>
      <c r="C7" s="79" t="s">
        <v>1</v>
      </c>
      <c r="D7" s="79"/>
      <c r="E7" s="79"/>
      <c r="F7" s="79"/>
      <c r="G7" s="69"/>
      <c r="H7" s="69"/>
      <c r="I7" s="69"/>
      <c r="J7" s="48"/>
      <c r="K7" s="48"/>
      <c r="L7" s="48"/>
      <c r="M7" s="48"/>
      <c r="N7" s="48"/>
      <c r="O7" s="49"/>
    </row>
    <row r="8" spans="2:15" ht="15">
      <c r="B8" s="78"/>
      <c r="C8" s="80" t="s">
        <v>1</v>
      </c>
      <c r="D8" s="80"/>
      <c r="E8" s="80"/>
      <c r="F8" s="80"/>
      <c r="G8" s="69"/>
      <c r="H8" s="69"/>
      <c r="I8" s="69"/>
      <c r="J8" s="48"/>
      <c r="K8" s="48"/>
      <c r="L8" s="48"/>
      <c r="M8" s="48"/>
      <c r="N8" s="48"/>
      <c r="O8" s="49"/>
    </row>
    <row r="9" spans="2:15" ht="15">
      <c r="B9" s="14" t="s">
        <v>26</v>
      </c>
      <c r="C9" s="68" t="s">
        <v>1</v>
      </c>
      <c r="D9" s="68"/>
      <c r="E9" s="68"/>
      <c r="F9" s="68"/>
      <c r="G9" s="69"/>
      <c r="H9" s="69"/>
      <c r="I9" s="69"/>
      <c r="J9" s="48"/>
      <c r="K9" s="48"/>
      <c r="L9" s="48"/>
      <c r="M9" s="48"/>
      <c r="N9" s="48"/>
      <c r="O9" s="49"/>
    </row>
    <row r="10" spans="2:15" ht="15">
      <c r="B10" s="15" t="s">
        <v>56</v>
      </c>
      <c r="C10" s="54" t="s">
        <v>25</v>
      </c>
      <c r="D10" s="56" t="s">
        <v>16</v>
      </c>
      <c r="E10" s="57"/>
      <c r="F10" s="57"/>
      <c r="G10" s="58"/>
      <c r="H10" s="55" t="s">
        <v>4</v>
      </c>
      <c r="I10" s="55"/>
      <c r="J10" s="48"/>
      <c r="K10" s="48"/>
      <c r="L10" s="48"/>
      <c r="M10" s="48"/>
      <c r="N10" s="48"/>
      <c r="O10" s="49"/>
    </row>
    <row r="11" spans="2:15" ht="15">
      <c r="B11" s="16">
        <v>1</v>
      </c>
      <c r="C11" s="54"/>
      <c r="D11" s="59"/>
      <c r="E11" s="60"/>
      <c r="F11" s="60"/>
      <c r="G11" s="61"/>
      <c r="H11" s="72" t="s">
        <v>5</v>
      </c>
      <c r="I11" s="72" t="s">
        <v>6</v>
      </c>
      <c r="J11" s="48"/>
      <c r="K11" s="48"/>
      <c r="L11" s="48"/>
      <c r="M11" s="48"/>
      <c r="N11" s="48"/>
      <c r="O11" s="49"/>
    </row>
    <row r="12" spans="2:15" ht="15">
      <c r="B12" s="17" t="s">
        <v>7</v>
      </c>
      <c r="C12" s="54"/>
      <c r="D12" s="62"/>
      <c r="E12" s="63"/>
      <c r="F12" s="63"/>
      <c r="G12" s="64"/>
      <c r="H12" s="72"/>
      <c r="I12" s="72"/>
      <c r="J12" s="48"/>
      <c r="K12" s="48"/>
      <c r="L12" s="48"/>
      <c r="M12" s="48"/>
      <c r="N12" s="48"/>
      <c r="O12" s="49"/>
    </row>
    <row r="13" spans="2:15" ht="15">
      <c r="B13" s="28" t="s">
        <v>57</v>
      </c>
      <c r="C13" s="1" t="s">
        <v>31</v>
      </c>
      <c r="D13" s="8">
        <v>0.04</v>
      </c>
      <c r="E13" s="8">
        <v>0.25</v>
      </c>
      <c r="F13" s="8">
        <v>0.25</v>
      </c>
      <c r="G13" s="8">
        <v>0.25</v>
      </c>
      <c r="H13" s="9">
        <v>0</v>
      </c>
      <c r="I13" s="4">
        <f aca="true" t="shared" si="0" ref="I13:I35">D13*H13</f>
        <v>0</v>
      </c>
      <c r="J13" s="48"/>
      <c r="K13" s="48"/>
      <c r="L13" s="48"/>
      <c r="M13" s="48"/>
      <c r="N13" s="48"/>
      <c r="O13" s="49"/>
    </row>
    <row r="14" spans="2:15" ht="15">
      <c r="B14" s="18" t="s">
        <v>58</v>
      </c>
      <c r="C14" s="1" t="s">
        <v>31</v>
      </c>
      <c r="D14" s="8">
        <v>0.04</v>
      </c>
      <c r="E14" s="8">
        <v>0.25</v>
      </c>
      <c r="F14" s="8">
        <v>0.25</v>
      </c>
      <c r="G14" s="8">
        <v>0.25</v>
      </c>
      <c r="H14" s="9">
        <v>0</v>
      </c>
      <c r="I14" s="4">
        <f t="shared" si="0"/>
        <v>0</v>
      </c>
      <c r="J14" s="48"/>
      <c r="K14" s="48"/>
      <c r="L14" s="48"/>
      <c r="M14" s="48"/>
      <c r="N14" s="48"/>
      <c r="O14" s="49"/>
    </row>
    <row r="15" spans="2:15" ht="15">
      <c r="B15" s="18" t="s">
        <v>59</v>
      </c>
      <c r="C15" s="1" t="s">
        <v>31</v>
      </c>
      <c r="D15" s="8">
        <v>0.03</v>
      </c>
      <c r="E15" s="8">
        <v>0.25</v>
      </c>
      <c r="F15" s="8">
        <v>0.25</v>
      </c>
      <c r="G15" s="8">
        <v>0.25</v>
      </c>
      <c r="H15" s="9">
        <v>0</v>
      </c>
      <c r="I15" s="4">
        <f t="shared" si="0"/>
        <v>0</v>
      </c>
      <c r="J15" s="48"/>
      <c r="K15" s="48"/>
      <c r="L15" s="48"/>
      <c r="M15" s="48"/>
      <c r="N15" s="48"/>
      <c r="O15" s="49"/>
    </row>
    <row r="16" spans="2:18" ht="15">
      <c r="B16" s="18" t="s">
        <v>60</v>
      </c>
      <c r="C16" s="1" t="s">
        <v>31</v>
      </c>
      <c r="D16" s="8">
        <v>0.012</v>
      </c>
      <c r="E16" s="8">
        <v>0.25</v>
      </c>
      <c r="F16" s="8">
        <v>0.25</v>
      </c>
      <c r="G16" s="8">
        <v>0.25</v>
      </c>
      <c r="H16" s="9">
        <v>0</v>
      </c>
      <c r="I16" s="4">
        <f t="shared" si="0"/>
        <v>0</v>
      </c>
      <c r="J16" s="48"/>
      <c r="K16" s="48"/>
      <c r="L16" s="48"/>
      <c r="M16" s="48"/>
      <c r="N16" s="48"/>
      <c r="O16" s="49"/>
      <c r="R16" s="32"/>
    </row>
    <row r="17" spans="2:18" ht="15">
      <c r="B17" s="18" t="s">
        <v>38</v>
      </c>
      <c r="C17" s="1" t="s">
        <v>31</v>
      </c>
      <c r="D17" s="8">
        <v>0.06</v>
      </c>
      <c r="E17" s="8">
        <v>0.25</v>
      </c>
      <c r="F17" s="8">
        <v>0.25</v>
      </c>
      <c r="G17" s="8">
        <v>0.25</v>
      </c>
      <c r="H17" s="9">
        <v>0</v>
      </c>
      <c r="I17" s="4">
        <f t="shared" si="0"/>
        <v>0</v>
      </c>
      <c r="J17" s="48"/>
      <c r="K17" s="48"/>
      <c r="L17" s="48"/>
      <c r="M17" s="48"/>
      <c r="N17" s="48"/>
      <c r="O17" s="49"/>
      <c r="R17" s="32"/>
    </row>
    <row r="18" spans="2:15" ht="15">
      <c r="B18" s="18" t="s">
        <v>39</v>
      </c>
      <c r="C18" s="1" t="s">
        <v>31</v>
      </c>
      <c r="D18" s="8">
        <v>0.003</v>
      </c>
      <c r="E18" s="8">
        <v>0.25</v>
      </c>
      <c r="F18" s="8">
        <v>0.25</v>
      </c>
      <c r="G18" s="8">
        <v>0.25</v>
      </c>
      <c r="H18" s="9">
        <v>0</v>
      </c>
      <c r="I18" s="4">
        <f t="shared" si="0"/>
        <v>0</v>
      </c>
      <c r="J18" s="12" t="s">
        <v>17</v>
      </c>
      <c r="K18" s="55" t="s">
        <v>27</v>
      </c>
      <c r="L18" s="73"/>
      <c r="M18" s="73"/>
      <c r="N18" s="73"/>
      <c r="O18" s="74"/>
    </row>
    <row r="19" spans="2:18" ht="15" customHeight="1">
      <c r="B19" s="18" t="s">
        <v>40</v>
      </c>
      <c r="C19" s="1" t="s">
        <v>31</v>
      </c>
      <c r="D19" s="8">
        <v>0.006</v>
      </c>
      <c r="E19" s="8">
        <v>0.25</v>
      </c>
      <c r="F19" s="8">
        <v>0.25</v>
      </c>
      <c r="G19" s="8">
        <v>0.25</v>
      </c>
      <c r="H19" s="9">
        <v>0</v>
      </c>
      <c r="I19" s="4">
        <f t="shared" si="0"/>
        <v>0</v>
      </c>
      <c r="J19" s="2"/>
      <c r="K19" s="70" t="s">
        <v>64</v>
      </c>
      <c r="L19" s="70"/>
      <c r="M19" s="70"/>
      <c r="N19" s="70"/>
      <c r="O19" s="71"/>
      <c r="P19" s="29"/>
      <c r="Q19" s="30"/>
      <c r="R19" s="30"/>
    </row>
    <row r="20" spans="2:18" ht="15">
      <c r="B20" s="18" t="s">
        <v>41</v>
      </c>
      <c r="C20" s="1" t="s">
        <v>31</v>
      </c>
      <c r="D20" s="8">
        <v>0.02</v>
      </c>
      <c r="E20" s="8">
        <v>0.25</v>
      </c>
      <c r="F20" s="8">
        <v>0.25</v>
      </c>
      <c r="G20" s="8">
        <v>0.25</v>
      </c>
      <c r="H20" s="9">
        <v>0</v>
      </c>
      <c r="I20" s="4">
        <f t="shared" si="0"/>
        <v>0</v>
      </c>
      <c r="J20" s="2">
        <v>1</v>
      </c>
      <c r="K20" s="75" t="s">
        <v>68</v>
      </c>
      <c r="L20" s="75"/>
      <c r="M20" s="75"/>
      <c r="N20" s="75"/>
      <c r="O20" s="76"/>
      <c r="P20" s="29"/>
      <c r="Q20" s="33"/>
      <c r="R20" s="35"/>
    </row>
    <row r="21" spans="2:18" ht="15">
      <c r="B21" s="18" t="s">
        <v>42</v>
      </c>
      <c r="C21" s="1" t="s">
        <v>31</v>
      </c>
      <c r="D21" s="8">
        <v>0.025</v>
      </c>
      <c r="E21" s="8">
        <v>0.25</v>
      </c>
      <c r="F21" s="8">
        <v>0.25</v>
      </c>
      <c r="G21" s="8">
        <v>0.25</v>
      </c>
      <c r="H21" s="9">
        <v>0</v>
      </c>
      <c r="I21" s="4">
        <f t="shared" si="0"/>
        <v>0</v>
      </c>
      <c r="J21" s="2">
        <v>2</v>
      </c>
      <c r="K21" s="75" t="s">
        <v>65</v>
      </c>
      <c r="L21" s="75"/>
      <c r="M21" s="75"/>
      <c r="N21" s="75"/>
      <c r="O21" s="76"/>
      <c r="R21" s="32"/>
    </row>
    <row r="22" spans="2:15" ht="15">
      <c r="B22" s="18" t="s">
        <v>43</v>
      </c>
      <c r="C22" s="1" t="s">
        <v>31</v>
      </c>
      <c r="D22" s="8">
        <v>0.02</v>
      </c>
      <c r="E22" s="8">
        <v>0.25</v>
      </c>
      <c r="F22" s="8">
        <v>0.25</v>
      </c>
      <c r="G22" s="8">
        <v>0.25</v>
      </c>
      <c r="H22" s="9">
        <v>0</v>
      </c>
      <c r="I22" s="4">
        <f t="shared" si="0"/>
        <v>0</v>
      </c>
      <c r="J22" s="2">
        <v>3</v>
      </c>
      <c r="K22" s="75" t="s">
        <v>73</v>
      </c>
      <c r="L22" s="75"/>
      <c r="M22" s="75"/>
      <c r="N22" s="75"/>
      <c r="O22" s="76"/>
    </row>
    <row r="23" spans="2:15" ht="15">
      <c r="B23" s="36" t="s">
        <v>44</v>
      </c>
      <c r="C23" s="1" t="s">
        <v>31</v>
      </c>
      <c r="D23" s="8">
        <v>0.008</v>
      </c>
      <c r="E23" s="8">
        <v>0.25</v>
      </c>
      <c r="F23" s="8">
        <v>0.25</v>
      </c>
      <c r="G23" s="8">
        <v>0.25</v>
      </c>
      <c r="H23" s="9">
        <v>0</v>
      </c>
      <c r="I23" s="4">
        <f t="shared" si="0"/>
        <v>0</v>
      </c>
      <c r="J23" s="2"/>
      <c r="K23" s="70" t="s">
        <v>66</v>
      </c>
      <c r="L23" s="70"/>
      <c r="M23" s="70"/>
      <c r="N23" s="70"/>
      <c r="O23" s="71"/>
    </row>
    <row r="24" spans="2:15" ht="15">
      <c r="B24" s="18" t="s">
        <v>45</v>
      </c>
      <c r="C24" s="1" t="s">
        <v>31</v>
      </c>
      <c r="D24" s="8">
        <v>0.008</v>
      </c>
      <c r="E24" s="8">
        <v>0.25</v>
      </c>
      <c r="F24" s="8">
        <v>0.25</v>
      </c>
      <c r="G24" s="8">
        <v>0.25</v>
      </c>
      <c r="H24" s="9">
        <v>0</v>
      </c>
      <c r="I24" s="4">
        <f t="shared" si="0"/>
        <v>0</v>
      </c>
      <c r="J24" s="6">
        <v>1</v>
      </c>
      <c r="K24" s="75" t="s">
        <v>67</v>
      </c>
      <c r="L24" s="75"/>
      <c r="M24" s="75"/>
      <c r="N24" s="75"/>
      <c r="O24" s="76"/>
    </row>
    <row r="25" spans="2:15" ht="15">
      <c r="B25" s="18" t="s">
        <v>46</v>
      </c>
      <c r="C25" s="1" t="s">
        <v>29</v>
      </c>
      <c r="D25" s="38">
        <v>0.5</v>
      </c>
      <c r="E25" s="8">
        <v>0.25</v>
      </c>
      <c r="F25" s="8">
        <v>0.25</v>
      </c>
      <c r="G25" s="8">
        <v>0.25</v>
      </c>
      <c r="H25" s="9">
        <v>0</v>
      </c>
      <c r="I25" s="4">
        <f t="shared" si="0"/>
        <v>0</v>
      </c>
      <c r="J25" s="6">
        <v>2</v>
      </c>
      <c r="K25" s="86" t="s">
        <v>70</v>
      </c>
      <c r="L25" s="87"/>
      <c r="M25" s="87"/>
      <c r="N25" s="87"/>
      <c r="O25" s="88"/>
    </row>
    <row r="26" spans="2:18" ht="15">
      <c r="B26" s="18" t="s">
        <v>47</v>
      </c>
      <c r="C26" s="1" t="s">
        <v>29</v>
      </c>
      <c r="D26" s="38">
        <v>0.25</v>
      </c>
      <c r="E26" s="8">
        <v>0.25</v>
      </c>
      <c r="F26" s="8">
        <v>0.25</v>
      </c>
      <c r="G26" s="8">
        <v>0.25</v>
      </c>
      <c r="H26" s="9">
        <v>0</v>
      </c>
      <c r="I26" s="4">
        <f t="shared" si="0"/>
        <v>0</v>
      </c>
      <c r="J26" s="6"/>
      <c r="K26" s="81" t="s">
        <v>71</v>
      </c>
      <c r="L26" s="81"/>
      <c r="M26" s="81"/>
      <c r="N26" s="81"/>
      <c r="O26" s="82"/>
      <c r="R26" s="31"/>
    </row>
    <row r="27" spans="2:18" ht="15">
      <c r="B27" s="18" t="s">
        <v>48</v>
      </c>
      <c r="C27" s="1" t="s">
        <v>31</v>
      </c>
      <c r="D27" s="8">
        <v>0.05</v>
      </c>
      <c r="E27" s="8">
        <v>0.25</v>
      </c>
      <c r="F27" s="8">
        <v>0.25</v>
      </c>
      <c r="G27" s="8">
        <v>0.25</v>
      </c>
      <c r="H27" s="9">
        <v>0</v>
      </c>
      <c r="I27" s="4">
        <f t="shared" si="0"/>
        <v>0</v>
      </c>
      <c r="J27" s="6"/>
      <c r="K27" s="83" t="s">
        <v>72</v>
      </c>
      <c r="L27" s="84"/>
      <c r="M27" s="84"/>
      <c r="N27" s="84"/>
      <c r="O27" s="85"/>
      <c r="R27" s="32"/>
    </row>
    <row r="28" spans="2:15" ht="15">
      <c r="B28" s="18" t="s">
        <v>49</v>
      </c>
      <c r="C28" s="1" t="s">
        <v>31</v>
      </c>
      <c r="D28" s="8">
        <v>0.125</v>
      </c>
      <c r="E28" s="8">
        <v>0.25</v>
      </c>
      <c r="F28" s="8">
        <v>0.25</v>
      </c>
      <c r="G28" s="8">
        <v>0.25</v>
      </c>
      <c r="H28" s="9">
        <v>0</v>
      </c>
      <c r="I28" s="4">
        <f t="shared" si="0"/>
        <v>0</v>
      </c>
      <c r="J28" s="6">
        <v>3</v>
      </c>
      <c r="K28" s="83" t="s">
        <v>69</v>
      </c>
      <c r="L28" s="84"/>
      <c r="M28" s="84"/>
      <c r="N28" s="84"/>
      <c r="O28" s="85"/>
    </row>
    <row r="29" spans="2:15" ht="15">
      <c r="B29" s="18" t="s">
        <v>33</v>
      </c>
      <c r="C29" s="1" t="s">
        <v>31</v>
      </c>
      <c r="D29" s="8">
        <v>0.008</v>
      </c>
      <c r="E29" s="8">
        <v>0.25</v>
      </c>
      <c r="F29" s="8">
        <v>0.25</v>
      </c>
      <c r="G29" s="8">
        <v>0.25</v>
      </c>
      <c r="H29" s="9">
        <v>0</v>
      </c>
      <c r="I29" s="4">
        <f t="shared" si="0"/>
        <v>0</v>
      </c>
      <c r="J29" s="6">
        <v>4</v>
      </c>
      <c r="K29" s="83" t="s">
        <v>74</v>
      </c>
      <c r="L29" s="84"/>
      <c r="M29" s="84"/>
      <c r="N29" s="84"/>
      <c r="O29" s="85"/>
    </row>
    <row r="30" spans="2:15" ht="15">
      <c r="B30" s="39" t="s">
        <v>61</v>
      </c>
      <c r="C30" s="1" t="s">
        <v>31</v>
      </c>
      <c r="D30" s="8">
        <v>0.001</v>
      </c>
      <c r="E30" s="8">
        <v>0.25</v>
      </c>
      <c r="F30" s="8">
        <v>0.25</v>
      </c>
      <c r="G30" s="8">
        <v>0.25</v>
      </c>
      <c r="H30" s="9">
        <v>0</v>
      </c>
      <c r="I30" s="4">
        <f t="shared" si="0"/>
        <v>0</v>
      </c>
      <c r="J30" s="6">
        <v>5</v>
      </c>
      <c r="K30" s="83" t="s">
        <v>75</v>
      </c>
      <c r="L30" s="84"/>
      <c r="M30" s="84"/>
      <c r="N30" s="84"/>
      <c r="O30" s="85"/>
    </row>
    <row r="31" spans="2:15" ht="15">
      <c r="B31" s="28" t="s">
        <v>50</v>
      </c>
      <c r="C31" s="1" t="s">
        <v>31</v>
      </c>
      <c r="D31" s="8">
        <v>0.002</v>
      </c>
      <c r="E31" s="8">
        <v>0.25</v>
      </c>
      <c r="F31" s="8">
        <v>0.25</v>
      </c>
      <c r="G31" s="8">
        <v>0.25</v>
      </c>
      <c r="H31" s="9">
        <v>0</v>
      </c>
      <c r="I31" s="4">
        <f t="shared" si="0"/>
        <v>0</v>
      </c>
      <c r="J31" s="6">
        <v>6</v>
      </c>
      <c r="K31" s="83" t="s">
        <v>76</v>
      </c>
      <c r="L31" s="84"/>
      <c r="M31" s="84"/>
      <c r="N31" s="84"/>
      <c r="O31" s="85"/>
    </row>
    <row r="32" spans="2:15" ht="15">
      <c r="B32" s="18" t="s">
        <v>51</v>
      </c>
      <c r="C32" s="1" t="s">
        <v>31</v>
      </c>
      <c r="D32" s="8">
        <v>0.001</v>
      </c>
      <c r="E32" s="8">
        <v>0.25</v>
      </c>
      <c r="F32" s="8">
        <v>0.25</v>
      </c>
      <c r="G32" s="8">
        <v>0.25</v>
      </c>
      <c r="H32" s="9">
        <v>0</v>
      </c>
      <c r="I32" s="4">
        <f t="shared" si="0"/>
        <v>0</v>
      </c>
      <c r="J32" s="6">
        <v>7</v>
      </c>
      <c r="K32" s="81" t="s">
        <v>77</v>
      </c>
      <c r="L32" s="81"/>
      <c r="M32" s="81"/>
      <c r="N32" s="81"/>
      <c r="O32" s="82"/>
    </row>
    <row r="33" spans="2:15" ht="15">
      <c r="B33" s="18" t="s">
        <v>52</v>
      </c>
      <c r="C33" s="1" t="s">
        <v>31</v>
      </c>
      <c r="D33" s="8">
        <v>0.001</v>
      </c>
      <c r="E33" s="8">
        <v>0.25</v>
      </c>
      <c r="F33" s="8">
        <v>0.25</v>
      </c>
      <c r="G33" s="8">
        <v>0.25</v>
      </c>
      <c r="H33" s="9">
        <v>0</v>
      </c>
      <c r="I33" s="4">
        <f t="shared" si="0"/>
        <v>0</v>
      </c>
      <c r="J33" s="6"/>
      <c r="K33" s="81" t="s">
        <v>78</v>
      </c>
      <c r="L33" s="81"/>
      <c r="M33" s="81"/>
      <c r="N33" s="81"/>
      <c r="O33" s="82"/>
    </row>
    <row r="34" spans="2:15" ht="15">
      <c r="B34" s="18" t="s">
        <v>53</v>
      </c>
      <c r="C34" s="1" t="s">
        <v>32</v>
      </c>
      <c r="D34" s="8">
        <v>0.5</v>
      </c>
      <c r="E34" s="8">
        <v>0.25</v>
      </c>
      <c r="F34" s="8">
        <v>0.25</v>
      </c>
      <c r="G34" s="8">
        <v>0.25</v>
      </c>
      <c r="H34" s="9">
        <v>0</v>
      </c>
      <c r="I34" s="4">
        <f t="shared" si="0"/>
        <v>0</v>
      </c>
      <c r="J34" s="6"/>
      <c r="K34" s="81" t="s">
        <v>79</v>
      </c>
      <c r="L34" s="81"/>
      <c r="M34" s="81"/>
      <c r="N34" s="81"/>
      <c r="O34" s="82"/>
    </row>
    <row r="35" spans="2:15" ht="15">
      <c r="B35" s="18" t="s">
        <v>54</v>
      </c>
      <c r="C35" s="1" t="s">
        <v>31</v>
      </c>
      <c r="D35" s="8">
        <v>0.09</v>
      </c>
      <c r="E35" s="8">
        <v>0.25</v>
      </c>
      <c r="F35" s="8">
        <v>0.25</v>
      </c>
      <c r="G35" s="8">
        <v>0.25</v>
      </c>
      <c r="H35" s="9">
        <v>0</v>
      </c>
      <c r="I35" s="4">
        <f t="shared" si="0"/>
        <v>0</v>
      </c>
      <c r="J35" s="6"/>
      <c r="K35" s="81" t="s">
        <v>80</v>
      </c>
      <c r="L35" s="81"/>
      <c r="M35" s="81"/>
      <c r="N35" s="81"/>
      <c r="O35" s="82"/>
    </row>
    <row r="36" spans="2:15" ht="15.75" thickBot="1">
      <c r="B36" s="18" t="s">
        <v>55</v>
      </c>
      <c r="C36" s="1" t="s">
        <v>31</v>
      </c>
      <c r="D36" s="8" t="s">
        <v>62</v>
      </c>
      <c r="E36" s="8"/>
      <c r="F36" s="8" t="s">
        <v>63</v>
      </c>
      <c r="G36" s="8" t="s">
        <v>63</v>
      </c>
      <c r="H36" s="9" t="s">
        <v>1</v>
      </c>
      <c r="I36" s="4">
        <v>0</v>
      </c>
      <c r="J36" s="6"/>
      <c r="K36" s="81"/>
      <c r="L36" s="81"/>
      <c r="M36" s="81"/>
      <c r="N36" s="81"/>
      <c r="O36" s="82"/>
    </row>
    <row r="37" spans="2:15" ht="15.75" thickBot="1">
      <c r="B37" s="89" t="s">
        <v>8</v>
      </c>
      <c r="C37" s="90"/>
      <c r="D37" s="90"/>
      <c r="E37" s="91"/>
      <c r="F37" s="92" t="s">
        <v>19</v>
      </c>
      <c r="G37" s="93"/>
      <c r="H37" s="93"/>
      <c r="I37" s="10">
        <f>SUM(I13:I36)</f>
        <v>0</v>
      </c>
      <c r="J37" s="6"/>
      <c r="K37" s="83"/>
      <c r="L37" s="84"/>
      <c r="M37" s="84"/>
      <c r="N37" s="84"/>
      <c r="O37" s="85"/>
    </row>
    <row r="38" spans="2:15" ht="15">
      <c r="B38" s="19" t="s">
        <v>9</v>
      </c>
      <c r="C38" s="106"/>
      <c r="D38" s="107"/>
      <c r="E38" s="108"/>
      <c r="F38" s="93" t="s">
        <v>10</v>
      </c>
      <c r="G38" s="93"/>
      <c r="H38" s="93"/>
      <c r="I38" s="11">
        <f>I37*0.05</f>
        <v>0</v>
      </c>
      <c r="J38" s="3"/>
      <c r="K38" s="75"/>
      <c r="L38" s="75"/>
      <c r="M38" s="75"/>
      <c r="N38" s="75"/>
      <c r="O38" s="76"/>
    </row>
    <row r="39" spans="2:15" ht="15">
      <c r="B39" s="20" t="s">
        <v>11</v>
      </c>
      <c r="C39" s="94"/>
      <c r="D39" s="95"/>
      <c r="E39" s="96"/>
      <c r="F39" s="93" t="s">
        <v>21</v>
      </c>
      <c r="G39" s="93"/>
      <c r="H39" s="93"/>
      <c r="I39" s="23">
        <f>I38+I37</f>
        <v>0</v>
      </c>
      <c r="J39" s="3"/>
      <c r="K39" s="75"/>
      <c r="L39" s="75"/>
      <c r="M39" s="75"/>
      <c r="N39" s="75"/>
      <c r="O39" s="76"/>
    </row>
    <row r="40" spans="2:15" ht="15">
      <c r="B40" s="20" t="s">
        <v>12</v>
      </c>
      <c r="C40" s="105"/>
      <c r="D40" s="95"/>
      <c r="E40" s="96"/>
      <c r="F40" s="93" t="s">
        <v>22</v>
      </c>
      <c r="G40" s="93"/>
      <c r="H40" s="93"/>
      <c r="I40" s="24">
        <f>I39/B11</f>
        <v>0</v>
      </c>
      <c r="J40" s="3"/>
      <c r="K40" s="75"/>
      <c r="L40" s="75"/>
      <c r="M40" s="75"/>
      <c r="N40" s="75"/>
      <c r="O40" s="76"/>
    </row>
    <row r="41" spans="2:15" ht="15">
      <c r="B41" s="20" t="s">
        <v>13</v>
      </c>
      <c r="C41" s="94"/>
      <c r="D41" s="95"/>
      <c r="E41" s="96"/>
      <c r="F41" s="97" t="s">
        <v>23</v>
      </c>
      <c r="G41" s="98"/>
      <c r="H41" s="98"/>
      <c r="I41" s="9">
        <v>0</v>
      </c>
      <c r="J41" s="3"/>
      <c r="K41" s="86"/>
      <c r="L41" s="87"/>
      <c r="M41" s="87"/>
      <c r="N41" s="87"/>
      <c r="O41" s="88"/>
    </row>
    <row r="42" spans="2:15" ht="15.75" thickBot="1">
      <c r="B42" s="21" t="s">
        <v>14</v>
      </c>
      <c r="C42" s="99"/>
      <c r="D42" s="100"/>
      <c r="E42" s="101"/>
      <c r="F42" s="97" t="s">
        <v>24</v>
      </c>
      <c r="G42" s="98"/>
      <c r="H42" s="98"/>
      <c r="I42" s="22" t="e">
        <f>(I40/I41)</f>
        <v>#DIV/0!</v>
      </c>
      <c r="J42" s="25" t="s">
        <v>28</v>
      </c>
      <c r="K42" s="102" t="s">
        <v>30</v>
      </c>
      <c r="L42" s="103"/>
      <c r="M42" s="104"/>
      <c r="N42" s="26" t="s">
        <v>15</v>
      </c>
      <c r="O42" s="5"/>
    </row>
  </sheetData>
  <sheetProtection/>
  <mergeCells count="57">
    <mergeCell ref="K39:O39"/>
    <mergeCell ref="C40:E40"/>
    <mergeCell ref="F40:H40"/>
    <mergeCell ref="K40:O40"/>
    <mergeCell ref="K32:O32"/>
    <mergeCell ref="K33:O33"/>
    <mergeCell ref="C39:E39"/>
    <mergeCell ref="F39:H39"/>
    <mergeCell ref="C38:E38"/>
    <mergeCell ref="F38:H38"/>
    <mergeCell ref="C41:E41"/>
    <mergeCell ref="F41:H41"/>
    <mergeCell ref="K41:O41"/>
    <mergeCell ref="C42:E42"/>
    <mergeCell ref="F42:H42"/>
    <mergeCell ref="K42:M42"/>
    <mergeCell ref="K38:O38"/>
    <mergeCell ref="K35:O35"/>
    <mergeCell ref="K36:O36"/>
    <mergeCell ref="B37:E37"/>
    <mergeCell ref="F37:H37"/>
    <mergeCell ref="K29:O29"/>
    <mergeCell ref="K26:O26"/>
    <mergeCell ref="K27:O27"/>
    <mergeCell ref="K28:O28"/>
    <mergeCell ref="K24:O24"/>
    <mergeCell ref="K25:O25"/>
    <mergeCell ref="K37:O37"/>
    <mergeCell ref="K34:O34"/>
    <mergeCell ref="K30:O30"/>
    <mergeCell ref="K31:O31"/>
    <mergeCell ref="B7:B8"/>
    <mergeCell ref="C7:F7"/>
    <mergeCell ref="G7:I7"/>
    <mergeCell ref="C8:F8"/>
    <mergeCell ref="G8:I8"/>
    <mergeCell ref="K21:O21"/>
    <mergeCell ref="C2:I2"/>
    <mergeCell ref="C9:F9"/>
    <mergeCell ref="G9:I9"/>
    <mergeCell ref="K23:O23"/>
    <mergeCell ref="H11:H12"/>
    <mergeCell ref="I11:I12"/>
    <mergeCell ref="K18:O18"/>
    <mergeCell ref="K19:O19"/>
    <mergeCell ref="K20:O20"/>
    <mergeCell ref="K22:O22"/>
    <mergeCell ref="B1:B5"/>
    <mergeCell ref="D1:I1"/>
    <mergeCell ref="J1:O17"/>
    <mergeCell ref="C3:I3"/>
    <mergeCell ref="C4:I4"/>
    <mergeCell ref="C5:I5"/>
    <mergeCell ref="C6:I6"/>
    <mergeCell ref="C10:C12"/>
    <mergeCell ref="H10:I10"/>
    <mergeCell ref="D10:G12"/>
  </mergeCells>
  <hyperlinks>
    <hyperlink ref="B12" location="MERCURIAL!A1" display="INGREDIENTES"/>
  </hyperlinks>
  <printOptions/>
  <pageMargins left="0.1" right="0.1" top="0.75" bottom="0.75" header="0.3" footer="0.3"/>
  <pageSetup orientation="landscape" scale="79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2"/>
  <sheetViews>
    <sheetView zoomScalePageLayoutView="0" workbookViewId="0" topLeftCell="A1">
      <selection activeCell="B7" sqref="B7:B8"/>
    </sheetView>
  </sheetViews>
  <sheetFormatPr defaultColWidth="11.421875" defaultRowHeight="15"/>
  <cols>
    <col min="1" max="1" width="16.421875" style="0" customWidth="1"/>
    <col min="2" max="2" width="25.7109375" style="0" customWidth="1"/>
    <col min="3" max="3" width="7.57421875" style="0" customWidth="1"/>
    <col min="4" max="4" width="7.8515625" style="0" customWidth="1"/>
    <col min="5" max="5" width="0.2890625" style="0" customWidth="1"/>
    <col min="6" max="6" width="8.00390625" style="0" hidden="1" customWidth="1"/>
    <col min="7" max="7" width="11.421875" style="0" hidden="1" customWidth="1"/>
    <col min="10" max="10" width="6.57421875" style="0" customWidth="1"/>
    <col min="15" max="15" width="16.00390625" style="0" customWidth="1"/>
  </cols>
  <sheetData>
    <row r="1" spans="2:15" ht="24.75" customHeight="1">
      <c r="B1" s="40" t="s">
        <v>20</v>
      </c>
      <c r="C1" s="13" t="s">
        <v>0</v>
      </c>
      <c r="D1" s="42" t="s">
        <v>36</v>
      </c>
      <c r="E1" s="43"/>
      <c r="F1" s="43"/>
      <c r="G1" s="43"/>
      <c r="H1" s="43"/>
      <c r="I1" s="44"/>
      <c r="J1" s="45" t="s">
        <v>2</v>
      </c>
      <c r="K1" s="45"/>
      <c r="L1" s="45"/>
      <c r="M1" s="45"/>
      <c r="N1" s="45"/>
      <c r="O1" s="46"/>
    </row>
    <row r="2" spans="2:15" ht="15">
      <c r="B2" s="41"/>
      <c r="C2" s="65" t="s">
        <v>3</v>
      </c>
      <c r="D2" s="66"/>
      <c r="E2" s="66"/>
      <c r="F2" s="66"/>
      <c r="G2" s="66"/>
      <c r="H2" s="66"/>
      <c r="I2" s="67"/>
      <c r="J2" s="47"/>
      <c r="K2" s="48"/>
      <c r="L2" s="48"/>
      <c r="M2" s="48"/>
      <c r="N2" s="48"/>
      <c r="O2" s="49"/>
    </row>
    <row r="3" spans="2:15" ht="15">
      <c r="B3" s="41"/>
      <c r="C3" s="50" t="s">
        <v>81</v>
      </c>
      <c r="D3" s="51"/>
      <c r="E3" s="51"/>
      <c r="F3" s="51"/>
      <c r="G3" s="51"/>
      <c r="H3" s="51"/>
      <c r="I3" s="52"/>
      <c r="J3" s="48"/>
      <c r="K3" s="48"/>
      <c r="L3" s="48"/>
      <c r="M3" s="48"/>
      <c r="N3" s="48"/>
      <c r="O3" s="49"/>
    </row>
    <row r="4" spans="2:15" ht="15">
      <c r="B4" s="41"/>
      <c r="C4" s="50" t="s">
        <v>82</v>
      </c>
      <c r="D4" s="51"/>
      <c r="E4" s="51"/>
      <c r="F4" s="51"/>
      <c r="G4" s="51"/>
      <c r="H4" s="51"/>
      <c r="I4" s="52"/>
      <c r="J4" s="48"/>
      <c r="K4" s="48"/>
      <c r="L4" s="48"/>
      <c r="M4" s="48"/>
      <c r="N4" s="48"/>
      <c r="O4" s="49"/>
    </row>
    <row r="5" spans="2:15" ht="15">
      <c r="B5" s="41"/>
      <c r="C5" s="53" t="s">
        <v>83</v>
      </c>
      <c r="D5" s="53"/>
      <c r="E5" s="53"/>
      <c r="F5" s="53"/>
      <c r="G5" s="53"/>
      <c r="H5" s="53"/>
      <c r="I5" s="53"/>
      <c r="J5" s="48"/>
      <c r="K5" s="48"/>
      <c r="L5" s="48"/>
      <c r="M5" s="48"/>
      <c r="N5" s="48"/>
      <c r="O5" s="49"/>
    </row>
    <row r="6" spans="2:15" ht="15">
      <c r="B6" s="7" t="s">
        <v>18</v>
      </c>
      <c r="C6" s="53" t="s">
        <v>84</v>
      </c>
      <c r="D6" s="53"/>
      <c r="E6" s="53"/>
      <c r="F6" s="53"/>
      <c r="G6" s="53"/>
      <c r="H6" s="53"/>
      <c r="I6" s="53"/>
      <c r="J6" s="48"/>
      <c r="K6" s="48"/>
      <c r="L6" s="48"/>
      <c r="M6" s="48"/>
      <c r="N6" s="48"/>
      <c r="O6" s="49"/>
    </row>
    <row r="7" spans="2:15" ht="15">
      <c r="B7" s="77" t="s">
        <v>103</v>
      </c>
      <c r="C7" s="79" t="s">
        <v>1</v>
      </c>
      <c r="D7" s="79"/>
      <c r="E7" s="79"/>
      <c r="F7" s="79"/>
      <c r="G7" s="69"/>
      <c r="H7" s="69"/>
      <c r="I7" s="69"/>
      <c r="J7" s="48"/>
      <c r="K7" s="48"/>
      <c r="L7" s="48"/>
      <c r="M7" s="48"/>
      <c r="N7" s="48"/>
      <c r="O7" s="49"/>
    </row>
    <row r="8" spans="2:15" ht="15">
      <c r="B8" s="78"/>
      <c r="C8" s="80" t="s">
        <v>1</v>
      </c>
      <c r="D8" s="80"/>
      <c r="E8" s="80"/>
      <c r="F8" s="80"/>
      <c r="G8" s="69"/>
      <c r="H8" s="69"/>
      <c r="I8" s="69"/>
      <c r="J8" s="48"/>
      <c r="K8" s="48"/>
      <c r="L8" s="48"/>
      <c r="M8" s="48"/>
      <c r="N8" s="48"/>
      <c r="O8" s="49"/>
    </row>
    <row r="9" spans="2:15" ht="15">
      <c r="B9" s="14" t="s">
        <v>26</v>
      </c>
      <c r="C9" s="68" t="s">
        <v>1</v>
      </c>
      <c r="D9" s="68"/>
      <c r="E9" s="68"/>
      <c r="F9" s="68"/>
      <c r="G9" s="69"/>
      <c r="H9" s="69"/>
      <c r="I9" s="69"/>
      <c r="J9" s="48"/>
      <c r="K9" s="48"/>
      <c r="L9" s="48"/>
      <c r="M9" s="48"/>
      <c r="N9" s="48"/>
      <c r="O9" s="49"/>
    </row>
    <row r="10" spans="2:15" ht="15">
      <c r="B10" s="15" t="s">
        <v>35</v>
      </c>
      <c r="C10" s="54" t="s">
        <v>25</v>
      </c>
      <c r="D10" s="56" t="s">
        <v>16</v>
      </c>
      <c r="E10" s="57"/>
      <c r="F10" s="57"/>
      <c r="G10" s="58"/>
      <c r="H10" s="55" t="s">
        <v>4</v>
      </c>
      <c r="I10" s="55"/>
      <c r="J10" s="48"/>
      <c r="K10" s="48"/>
      <c r="L10" s="48"/>
      <c r="M10" s="48"/>
      <c r="N10" s="48"/>
      <c r="O10" s="49"/>
    </row>
    <row r="11" spans="2:15" ht="15">
      <c r="B11" s="16">
        <v>4</v>
      </c>
      <c r="C11" s="54"/>
      <c r="D11" s="59"/>
      <c r="E11" s="60"/>
      <c r="F11" s="60"/>
      <c r="G11" s="61"/>
      <c r="H11" s="72" t="s">
        <v>5</v>
      </c>
      <c r="I11" s="72" t="s">
        <v>6</v>
      </c>
      <c r="J11" s="48"/>
      <c r="K11" s="48"/>
      <c r="L11" s="48"/>
      <c r="M11" s="48"/>
      <c r="N11" s="48"/>
      <c r="O11" s="49"/>
    </row>
    <row r="12" spans="2:15" ht="15">
      <c r="B12" s="17" t="s">
        <v>7</v>
      </c>
      <c r="C12" s="54"/>
      <c r="D12" s="62"/>
      <c r="E12" s="63"/>
      <c r="F12" s="63"/>
      <c r="G12" s="64"/>
      <c r="H12" s="72"/>
      <c r="I12" s="72"/>
      <c r="J12" s="48"/>
      <c r="K12" s="48"/>
      <c r="L12" s="48"/>
      <c r="M12" s="48"/>
      <c r="N12" s="48"/>
      <c r="O12" s="49"/>
    </row>
    <row r="13" spans="2:15" ht="15">
      <c r="B13" s="28" t="s">
        <v>85</v>
      </c>
      <c r="C13" s="1" t="s">
        <v>31</v>
      </c>
      <c r="D13" s="8">
        <v>1</v>
      </c>
      <c r="E13" s="8">
        <v>0.25</v>
      </c>
      <c r="F13" s="8">
        <v>0.25</v>
      </c>
      <c r="G13" s="8">
        <v>0.25</v>
      </c>
      <c r="H13" s="9">
        <v>0</v>
      </c>
      <c r="I13" s="4">
        <f>D13*H13</f>
        <v>0</v>
      </c>
      <c r="J13" s="48"/>
      <c r="K13" s="48"/>
      <c r="L13" s="48"/>
      <c r="M13" s="48"/>
      <c r="N13" s="48"/>
      <c r="O13" s="49"/>
    </row>
    <row r="14" spans="2:15" ht="15">
      <c r="B14" s="18" t="s">
        <v>33</v>
      </c>
      <c r="C14" s="1" t="s">
        <v>31</v>
      </c>
      <c r="D14" s="8">
        <v>0.01</v>
      </c>
      <c r="E14" s="8">
        <v>0.25</v>
      </c>
      <c r="F14" s="8">
        <v>0.25</v>
      </c>
      <c r="G14" s="8">
        <v>0.25</v>
      </c>
      <c r="H14" s="9">
        <v>0</v>
      </c>
      <c r="I14" s="4">
        <f>D14*H14</f>
        <v>0</v>
      </c>
      <c r="J14" s="48"/>
      <c r="K14" s="48"/>
      <c r="L14" s="48"/>
      <c r="M14" s="48"/>
      <c r="N14" s="48"/>
      <c r="O14" s="49"/>
    </row>
    <row r="15" spans="2:15" ht="15">
      <c r="B15" s="18" t="s">
        <v>86</v>
      </c>
      <c r="C15" s="1" t="s">
        <v>31</v>
      </c>
      <c r="D15" s="8" t="s">
        <v>62</v>
      </c>
      <c r="E15" s="8"/>
      <c r="F15" s="8" t="s">
        <v>63</v>
      </c>
      <c r="G15" s="8" t="s">
        <v>63</v>
      </c>
      <c r="H15" s="9" t="s">
        <v>1</v>
      </c>
      <c r="I15" s="4">
        <v>0</v>
      </c>
      <c r="J15" s="48"/>
      <c r="K15" s="48"/>
      <c r="L15" s="48"/>
      <c r="M15" s="48"/>
      <c r="N15" s="48"/>
      <c r="O15" s="49"/>
    </row>
    <row r="16" spans="2:18" ht="15">
      <c r="B16" s="18" t="s">
        <v>87</v>
      </c>
      <c r="C16" s="1" t="s">
        <v>31</v>
      </c>
      <c r="D16" s="8" t="s">
        <v>62</v>
      </c>
      <c r="E16" s="8"/>
      <c r="F16" s="8" t="s">
        <v>63</v>
      </c>
      <c r="G16" s="8" t="s">
        <v>63</v>
      </c>
      <c r="H16" s="9" t="s">
        <v>1</v>
      </c>
      <c r="I16" s="4">
        <v>0</v>
      </c>
      <c r="J16" s="48"/>
      <c r="K16" s="48"/>
      <c r="L16" s="48"/>
      <c r="M16" s="48"/>
      <c r="N16" s="48"/>
      <c r="O16" s="49"/>
      <c r="R16" s="32"/>
    </row>
    <row r="17" spans="2:18" ht="15">
      <c r="B17" s="18" t="s">
        <v>88</v>
      </c>
      <c r="C17" s="1" t="s">
        <v>31</v>
      </c>
      <c r="D17" s="8">
        <v>0.05</v>
      </c>
      <c r="E17" s="8">
        <v>0.25</v>
      </c>
      <c r="F17" s="8">
        <v>0.25</v>
      </c>
      <c r="G17" s="8">
        <v>0.25</v>
      </c>
      <c r="H17" s="9">
        <v>0</v>
      </c>
      <c r="I17" s="4">
        <f>D17*H17</f>
        <v>0</v>
      </c>
      <c r="J17" s="48"/>
      <c r="K17" s="48"/>
      <c r="L17" s="48"/>
      <c r="M17" s="48"/>
      <c r="N17" s="48"/>
      <c r="O17" s="49"/>
      <c r="R17" s="32"/>
    </row>
    <row r="18" spans="2:15" ht="15">
      <c r="B18" s="18"/>
      <c r="C18" s="1"/>
      <c r="D18" s="8"/>
      <c r="E18" s="8"/>
      <c r="F18" s="8">
        <v>0.25</v>
      </c>
      <c r="G18" s="8">
        <v>0.25</v>
      </c>
      <c r="H18" s="9"/>
      <c r="I18" s="4"/>
      <c r="J18" s="37" t="s">
        <v>17</v>
      </c>
      <c r="K18" s="55" t="s">
        <v>27</v>
      </c>
      <c r="L18" s="73"/>
      <c r="M18" s="73"/>
      <c r="N18" s="73"/>
      <c r="O18" s="74"/>
    </row>
    <row r="19" spans="2:18" ht="15" customHeight="1">
      <c r="B19" s="34" t="s">
        <v>89</v>
      </c>
      <c r="C19" s="1"/>
      <c r="D19" s="8"/>
      <c r="E19" s="8"/>
      <c r="F19" s="8" t="s">
        <v>63</v>
      </c>
      <c r="G19" s="8" t="s">
        <v>63</v>
      </c>
      <c r="H19" s="9"/>
      <c r="I19" s="4"/>
      <c r="J19" s="2"/>
      <c r="K19" s="70" t="s">
        <v>93</v>
      </c>
      <c r="L19" s="70"/>
      <c r="M19" s="70"/>
      <c r="N19" s="70"/>
      <c r="O19" s="71"/>
      <c r="P19" s="29"/>
      <c r="Q19" s="30"/>
      <c r="R19" s="30"/>
    </row>
    <row r="20" spans="2:18" ht="15">
      <c r="B20" s="18" t="s">
        <v>37</v>
      </c>
      <c r="C20" s="1" t="s">
        <v>31</v>
      </c>
      <c r="D20" s="8">
        <v>0.4</v>
      </c>
      <c r="E20" s="8">
        <v>0.25</v>
      </c>
      <c r="F20" s="8">
        <v>0.25</v>
      </c>
      <c r="G20" s="8">
        <v>0.25</v>
      </c>
      <c r="H20" s="9">
        <v>0</v>
      </c>
      <c r="I20" s="4">
        <f>D20*H20</f>
        <v>0</v>
      </c>
      <c r="J20" s="2">
        <v>1</v>
      </c>
      <c r="K20" s="75" t="s">
        <v>94</v>
      </c>
      <c r="L20" s="75"/>
      <c r="M20" s="75"/>
      <c r="N20" s="75"/>
      <c r="O20" s="76"/>
      <c r="P20" s="29"/>
      <c r="Q20" s="33"/>
      <c r="R20" s="35"/>
    </row>
    <row r="21" spans="2:18" ht="15">
      <c r="B21" s="18" t="s">
        <v>99</v>
      </c>
      <c r="C21" s="1" t="s">
        <v>32</v>
      </c>
      <c r="D21" s="8">
        <v>0.08</v>
      </c>
      <c r="E21" s="8"/>
      <c r="F21" s="8" t="s">
        <v>63</v>
      </c>
      <c r="G21" s="8" t="s">
        <v>63</v>
      </c>
      <c r="H21" s="9">
        <v>0</v>
      </c>
      <c r="I21" s="4">
        <f>D21*H21</f>
        <v>0</v>
      </c>
      <c r="J21" s="2">
        <v>2</v>
      </c>
      <c r="K21" s="75" t="s">
        <v>95</v>
      </c>
      <c r="L21" s="75"/>
      <c r="M21" s="75"/>
      <c r="N21" s="75"/>
      <c r="O21" s="76"/>
      <c r="R21" s="32"/>
    </row>
    <row r="22" spans="2:15" ht="15">
      <c r="B22" s="18" t="s">
        <v>42</v>
      </c>
      <c r="C22" s="1" t="s">
        <v>31</v>
      </c>
      <c r="D22" s="8" t="s">
        <v>62</v>
      </c>
      <c r="E22" s="8"/>
      <c r="F22" s="8" t="s">
        <v>63</v>
      </c>
      <c r="G22" s="8" t="s">
        <v>63</v>
      </c>
      <c r="H22" s="9" t="s">
        <v>1</v>
      </c>
      <c r="I22" s="4">
        <v>0</v>
      </c>
      <c r="J22" s="2">
        <v>3</v>
      </c>
      <c r="K22" s="75" t="s">
        <v>96</v>
      </c>
      <c r="L22" s="75"/>
      <c r="M22" s="75"/>
      <c r="N22" s="75"/>
      <c r="O22" s="76"/>
    </row>
    <row r="23" spans="2:15" ht="15">
      <c r="B23" s="18" t="s">
        <v>90</v>
      </c>
      <c r="C23" s="1" t="s">
        <v>31</v>
      </c>
      <c r="D23" s="8">
        <v>0.6</v>
      </c>
      <c r="E23" s="8">
        <v>0.25</v>
      </c>
      <c r="F23" s="8">
        <v>0.25</v>
      </c>
      <c r="G23" s="8">
        <v>0.25</v>
      </c>
      <c r="H23" s="9">
        <v>0</v>
      </c>
      <c r="I23" s="4">
        <f>D23*H23</f>
        <v>0</v>
      </c>
      <c r="J23" s="2"/>
      <c r="K23" s="70" t="s">
        <v>34</v>
      </c>
      <c r="L23" s="70"/>
      <c r="M23" s="70"/>
      <c r="N23" s="70"/>
      <c r="O23" s="71"/>
    </row>
    <row r="24" spans="2:15" ht="15">
      <c r="B24" s="18" t="s">
        <v>91</v>
      </c>
      <c r="C24" s="1" t="s">
        <v>31</v>
      </c>
      <c r="D24" s="8">
        <v>0.3</v>
      </c>
      <c r="E24" s="8">
        <v>0.25</v>
      </c>
      <c r="F24" s="8">
        <v>0.25</v>
      </c>
      <c r="G24" s="8">
        <v>0.25</v>
      </c>
      <c r="H24" s="9">
        <v>0</v>
      </c>
      <c r="I24" s="4">
        <f>D24*H24</f>
        <v>0</v>
      </c>
      <c r="J24" s="6">
        <v>1</v>
      </c>
      <c r="K24" s="75" t="s">
        <v>97</v>
      </c>
      <c r="L24" s="75"/>
      <c r="M24" s="75"/>
      <c r="N24" s="75"/>
      <c r="O24" s="76"/>
    </row>
    <row r="25" spans="2:15" ht="15">
      <c r="B25" s="18" t="s">
        <v>92</v>
      </c>
      <c r="C25" s="1" t="s">
        <v>29</v>
      </c>
      <c r="D25" s="27">
        <v>2</v>
      </c>
      <c r="E25" s="8">
        <v>0.25</v>
      </c>
      <c r="F25" s="8">
        <v>0.25</v>
      </c>
      <c r="G25" s="8">
        <v>0.25</v>
      </c>
      <c r="H25" s="9">
        <v>0</v>
      </c>
      <c r="I25" s="4">
        <f>D25*H25</f>
        <v>0</v>
      </c>
      <c r="J25" s="6"/>
      <c r="K25" s="86" t="s">
        <v>98</v>
      </c>
      <c r="L25" s="87"/>
      <c r="M25" s="87"/>
      <c r="N25" s="87"/>
      <c r="O25" s="88"/>
    </row>
    <row r="26" spans="2:18" ht="15">
      <c r="B26" s="18"/>
      <c r="C26" s="1"/>
      <c r="D26" s="38"/>
      <c r="E26" s="8"/>
      <c r="F26" s="8">
        <v>0.25</v>
      </c>
      <c r="G26" s="8">
        <v>0.25</v>
      </c>
      <c r="H26" s="9"/>
      <c r="I26" s="4"/>
      <c r="J26" s="6">
        <v>2</v>
      </c>
      <c r="K26" s="81" t="s">
        <v>100</v>
      </c>
      <c r="L26" s="81"/>
      <c r="M26" s="81"/>
      <c r="N26" s="81"/>
      <c r="O26" s="82"/>
      <c r="R26" s="31"/>
    </row>
    <row r="27" spans="2:18" ht="15">
      <c r="B27" s="18"/>
      <c r="C27" s="1"/>
      <c r="D27" s="8"/>
      <c r="E27" s="8"/>
      <c r="F27" s="8"/>
      <c r="G27" s="8"/>
      <c r="H27" s="9"/>
      <c r="I27" s="4"/>
      <c r="J27" s="6">
        <v>3</v>
      </c>
      <c r="K27" s="83" t="s">
        <v>101</v>
      </c>
      <c r="L27" s="84"/>
      <c r="M27" s="84"/>
      <c r="N27" s="84"/>
      <c r="O27" s="85"/>
      <c r="R27" s="32"/>
    </row>
    <row r="28" spans="2:15" ht="15">
      <c r="B28" s="18"/>
      <c r="C28" s="1"/>
      <c r="D28" s="8"/>
      <c r="E28" s="8"/>
      <c r="F28" s="8"/>
      <c r="G28" s="8"/>
      <c r="H28" s="9"/>
      <c r="I28" s="4"/>
      <c r="J28" s="6"/>
      <c r="K28" s="83" t="s">
        <v>102</v>
      </c>
      <c r="L28" s="84"/>
      <c r="M28" s="84"/>
      <c r="N28" s="84"/>
      <c r="O28" s="85"/>
    </row>
    <row r="29" spans="2:15" ht="15">
      <c r="B29" s="18"/>
      <c r="C29" s="1"/>
      <c r="D29" s="8"/>
      <c r="E29" s="8"/>
      <c r="F29" s="8"/>
      <c r="G29" s="8"/>
      <c r="H29" s="9"/>
      <c r="I29" s="4"/>
      <c r="J29" s="6"/>
      <c r="K29" s="83"/>
      <c r="L29" s="84"/>
      <c r="M29" s="84"/>
      <c r="N29" s="84"/>
      <c r="O29" s="85"/>
    </row>
    <row r="30" spans="2:15" ht="15">
      <c r="B30" s="39"/>
      <c r="C30" s="1"/>
      <c r="D30" s="8"/>
      <c r="E30" s="8"/>
      <c r="F30" s="8"/>
      <c r="G30" s="8"/>
      <c r="H30" s="9"/>
      <c r="I30" s="4"/>
      <c r="J30" s="6"/>
      <c r="K30" s="83"/>
      <c r="L30" s="84"/>
      <c r="M30" s="84"/>
      <c r="N30" s="84"/>
      <c r="O30" s="85"/>
    </row>
    <row r="31" spans="2:15" ht="15">
      <c r="B31" s="28"/>
      <c r="C31" s="1"/>
      <c r="D31" s="8"/>
      <c r="E31" s="8"/>
      <c r="F31" s="8"/>
      <c r="G31" s="8"/>
      <c r="H31" s="9"/>
      <c r="I31" s="4"/>
      <c r="J31" s="6"/>
      <c r="K31" s="83"/>
      <c r="L31" s="84"/>
      <c r="M31" s="84"/>
      <c r="N31" s="84"/>
      <c r="O31" s="85"/>
    </row>
    <row r="32" spans="2:15" ht="15">
      <c r="B32" s="18"/>
      <c r="C32" s="1"/>
      <c r="D32" s="8"/>
      <c r="E32" s="8"/>
      <c r="F32" s="8"/>
      <c r="G32" s="8"/>
      <c r="H32" s="9"/>
      <c r="I32" s="4"/>
      <c r="J32" s="6"/>
      <c r="K32" s="81"/>
      <c r="L32" s="81"/>
      <c r="M32" s="81"/>
      <c r="N32" s="81"/>
      <c r="O32" s="82"/>
    </row>
    <row r="33" spans="2:15" ht="15">
      <c r="B33" s="18"/>
      <c r="C33" s="1"/>
      <c r="D33" s="8"/>
      <c r="E33" s="8"/>
      <c r="F33" s="8"/>
      <c r="G33" s="8"/>
      <c r="H33" s="9"/>
      <c r="I33" s="4"/>
      <c r="J33" s="6"/>
      <c r="K33" s="81"/>
      <c r="L33" s="81"/>
      <c r="M33" s="81"/>
      <c r="N33" s="81"/>
      <c r="O33" s="82"/>
    </row>
    <row r="34" spans="2:15" ht="15">
      <c r="B34" s="18"/>
      <c r="C34" s="1"/>
      <c r="D34" s="8"/>
      <c r="E34" s="8"/>
      <c r="F34" s="8"/>
      <c r="G34" s="8"/>
      <c r="H34" s="9"/>
      <c r="I34" s="4"/>
      <c r="J34" s="6"/>
      <c r="K34" s="81"/>
      <c r="L34" s="81"/>
      <c r="M34" s="81"/>
      <c r="N34" s="81"/>
      <c r="O34" s="82"/>
    </row>
    <row r="35" spans="2:15" ht="15">
      <c r="B35" s="18"/>
      <c r="C35" s="1"/>
      <c r="D35" s="8"/>
      <c r="E35" s="8"/>
      <c r="F35" s="8"/>
      <c r="G35" s="8"/>
      <c r="H35" s="9"/>
      <c r="I35" s="4"/>
      <c r="J35" s="6"/>
      <c r="K35" s="81"/>
      <c r="L35" s="81"/>
      <c r="M35" s="81"/>
      <c r="N35" s="81"/>
      <c r="O35" s="82"/>
    </row>
    <row r="36" spans="2:15" ht="15.75" thickBot="1">
      <c r="B36" s="18"/>
      <c r="C36" s="1"/>
      <c r="D36" s="8"/>
      <c r="E36" s="8"/>
      <c r="F36" s="8"/>
      <c r="G36" s="8"/>
      <c r="H36" s="9"/>
      <c r="I36" s="4"/>
      <c r="J36" s="6"/>
      <c r="K36" s="81"/>
      <c r="L36" s="81"/>
      <c r="M36" s="81"/>
      <c r="N36" s="81"/>
      <c r="O36" s="82"/>
    </row>
    <row r="37" spans="2:15" ht="15.75" thickBot="1">
      <c r="B37" s="89" t="s">
        <v>8</v>
      </c>
      <c r="C37" s="90"/>
      <c r="D37" s="90"/>
      <c r="E37" s="91"/>
      <c r="F37" s="92" t="s">
        <v>19</v>
      </c>
      <c r="G37" s="93"/>
      <c r="H37" s="93"/>
      <c r="I37" s="10">
        <f>SUM(I13:I36)</f>
        <v>0</v>
      </c>
      <c r="J37" s="6"/>
      <c r="K37" s="83"/>
      <c r="L37" s="84"/>
      <c r="M37" s="84"/>
      <c r="N37" s="84"/>
      <c r="O37" s="85"/>
    </row>
    <row r="38" spans="2:15" ht="15">
      <c r="B38" s="19" t="s">
        <v>9</v>
      </c>
      <c r="C38" s="106"/>
      <c r="D38" s="107"/>
      <c r="E38" s="108"/>
      <c r="F38" s="93" t="s">
        <v>10</v>
      </c>
      <c r="G38" s="93"/>
      <c r="H38" s="93"/>
      <c r="I38" s="11">
        <f>I37*0.05</f>
        <v>0</v>
      </c>
      <c r="J38" s="3"/>
      <c r="K38" s="75"/>
      <c r="L38" s="75"/>
      <c r="M38" s="75"/>
      <c r="N38" s="75"/>
      <c r="O38" s="76"/>
    </row>
    <row r="39" spans="2:15" ht="15">
      <c r="B39" s="20" t="s">
        <v>11</v>
      </c>
      <c r="C39" s="94"/>
      <c r="D39" s="95"/>
      <c r="E39" s="96"/>
      <c r="F39" s="93" t="s">
        <v>21</v>
      </c>
      <c r="G39" s="93"/>
      <c r="H39" s="93"/>
      <c r="I39" s="23">
        <f>I38+I37</f>
        <v>0</v>
      </c>
      <c r="J39" s="3"/>
      <c r="K39" s="75"/>
      <c r="L39" s="75"/>
      <c r="M39" s="75"/>
      <c r="N39" s="75"/>
      <c r="O39" s="76"/>
    </row>
    <row r="40" spans="2:15" ht="15">
      <c r="B40" s="20" t="s">
        <v>12</v>
      </c>
      <c r="C40" s="105"/>
      <c r="D40" s="95"/>
      <c r="E40" s="96"/>
      <c r="F40" s="93" t="s">
        <v>22</v>
      </c>
      <c r="G40" s="93"/>
      <c r="H40" s="93"/>
      <c r="I40" s="24">
        <f>I39/B11</f>
        <v>0</v>
      </c>
      <c r="J40" s="3"/>
      <c r="K40" s="75"/>
      <c r="L40" s="75"/>
      <c r="M40" s="75"/>
      <c r="N40" s="75"/>
      <c r="O40" s="76"/>
    </row>
    <row r="41" spans="2:15" ht="15">
      <c r="B41" s="20" t="s">
        <v>13</v>
      </c>
      <c r="C41" s="94"/>
      <c r="D41" s="95"/>
      <c r="E41" s="96"/>
      <c r="F41" s="97" t="s">
        <v>23</v>
      </c>
      <c r="G41" s="98"/>
      <c r="H41" s="98"/>
      <c r="I41" s="9">
        <v>0</v>
      </c>
      <c r="J41" s="3"/>
      <c r="K41" s="86"/>
      <c r="L41" s="87"/>
      <c r="M41" s="87"/>
      <c r="N41" s="87"/>
      <c r="O41" s="88"/>
    </row>
    <row r="42" spans="2:15" ht="15.75" thickBot="1">
      <c r="B42" s="21" t="s">
        <v>14</v>
      </c>
      <c r="C42" s="99"/>
      <c r="D42" s="100"/>
      <c r="E42" s="101"/>
      <c r="F42" s="97" t="s">
        <v>24</v>
      </c>
      <c r="G42" s="98"/>
      <c r="H42" s="98"/>
      <c r="I42" s="22" t="e">
        <f>(I40/I41)</f>
        <v>#DIV/0!</v>
      </c>
      <c r="J42" s="25" t="s">
        <v>28</v>
      </c>
      <c r="K42" s="102" t="s">
        <v>30</v>
      </c>
      <c r="L42" s="103"/>
      <c r="M42" s="104"/>
      <c r="N42" s="26" t="s">
        <v>15</v>
      </c>
      <c r="O42" s="5"/>
    </row>
  </sheetData>
  <sheetProtection/>
  <mergeCells count="57">
    <mergeCell ref="B1:B5"/>
    <mergeCell ref="D1:I1"/>
    <mergeCell ref="J1:O17"/>
    <mergeCell ref="C2:I2"/>
    <mergeCell ref="C3:I3"/>
    <mergeCell ref="C4:I4"/>
    <mergeCell ref="C5:I5"/>
    <mergeCell ref="C6:I6"/>
    <mergeCell ref="B7:B8"/>
    <mergeCell ref="C7:F7"/>
    <mergeCell ref="G7:I7"/>
    <mergeCell ref="C8:F8"/>
    <mergeCell ref="G8:I8"/>
    <mergeCell ref="C9:F9"/>
    <mergeCell ref="G9:I9"/>
    <mergeCell ref="C10:C12"/>
    <mergeCell ref="D10:G12"/>
    <mergeCell ref="H10:I10"/>
    <mergeCell ref="H11:H12"/>
    <mergeCell ref="I11:I12"/>
    <mergeCell ref="K18:O18"/>
    <mergeCell ref="K19:O19"/>
    <mergeCell ref="K20:O20"/>
    <mergeCell ref="K21:O21"/>
    <mergeCell ref="K22:O22"/>
    <mergeCell ref="K23:O23"/>
    <mergeCell ref="K24:O24"/>
    <mergeCell ref="K25:O25"/>
    <mergeCell ref="K26:O26"/>
    <mergeCell ref="K27:O27"/>
    <mergeCell ref="K28:O28"/>
    <mergeCell ref="K29:O29"/>
    <mergeCell ref="K30:O30"/>
    <mergeCell ref="K31:O31"/>
    <mergeCell ref="K32:O32"/>
    <mergeCell ref="K33:O33"/>
    <mergeCell ref="K34:O34"/>
    <mergeCell ref="K35:O35"/>
    <mergeCell ref="K36:O36"/>
    <mergeCell ref="B37:E37"/>
    <mergeCell ref="F37:H37"/>
    <mergeCell ref="K37:O37"/>
    <mergeCell ref="C38:E38"/>
    <mergeCell ref="F38:H38"/>
    <mergeCell ref="K38:O38"/>
    <mergeCell ref="C39:E39"/>
    <mergeCell ref="F39:H39"/>
    <mergeCell ref="K39:O39"/>
    <mergeCell ref="C40:E40"/>
    <mergeCell ref="F40:H40"/>
    <mergeCell ref="K40:O40"/>
    <mergeCell ref="C41:E41"/>
    <mergeCell ref="F41:H41"/>
    <mergeCell ref="K41:O41"/>
    <mergeCell ref="C42:E42"/>
    <mergeCell ref="F42:H42"/>
    <mergeCell ref="K42:M42"/>
  </mergeCells>
  <hyperlinks>
    <hyperlink ref="B12" location="MERCURIAL!A1" display="INGREDIENTES"/>
  </hyperlinks>
  <printOptions/>
  <pageMargins left="0.1" right="0.1" top="0.75" bottom="0.75" header="0.3" footer="0.3"/>
  <pageSetup orientation="landscape" scale="79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 RICARDO</dc:creator>
  <cp:keywords/>
  <dc:description/>
  <cp:lastModifiedBy>eloy_orly</cp:lastModifiedBy>
  <cp:lastPrinted>2015-03-28T22:15:15Z</cp:lastPrinted>
  <dcterms:created xsi:type="dcterms:W3CDTF">2012-12-07T22:39:23Z</dcterms:created>
  <dcterms:modified xsi:type="dcterms:W3CDTF">2015-03-28T23:06:49Z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